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N:\!!治山担当\07  現場関係\R7（補正）\工事\Ｒ７馬林　緊急予防（補正）　美馬市北星　渓間工事\"/>
    </mc:Choice>
  </mc:AlternateContent>
  <xr:revisionPtr revIDLastSave="0" documentId="13_ncr:1_{8586F2B0-77F9-4A79-BCBC-A3C0DDEFFE81}" xr6:coauthVersionLast="47" xr6:coauthVersionMax="47" xr10:uidLastSave="{00000000-0000-0000-0000-000000000000}"/>
  <workbookProtection workbookAlgorithmName="SHA-512" workbookHashValue="ziWYuP8lpHO5yOZrtnUWqQOCtBXnF3YteGtVpIDV1PJ5KrA+RgRvZczUSrOsnBTlXWugD6YREfg0u8mElxu2Cw==" workbookSaltValue="TdTc1lRLvEbpdvje1A6R7w==" workbookSpinCount="100000" lockStructure="1"/>
  <bookViews>
    <workbookView xWindow="-289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工事費内訳書!$A$1:$G$67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工事費内訳書!$G$67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工事費内訳書!$I$67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59" l="1"/>
  <c r="G63" i="59"/>
  <c r="G62" i="59"/>
  <c r="G61" i="59" s="1"/>
  <c r="G58" i="59"/>
  <c r="G55" i="59"/>
  <c r="G54" i="59" s="1"/>
  <c r="G53" i="59" s="1"/>
  <c r="G52" i="59" s="1"/>
  <c r="G50" i="59" s="1"/>
  <c r="G49" i="59" s="1"/>
  <c r="G46" i="59"/>
  <c r="G35" i="59" s="1"/>
  <c r="G34" i="59" s="1"/>
  <c r="G41" i="59"/>
  <c r="G36" i="59"/>
  <c r="G30" i="59"/>
  <c r="G15" i="59"/>
  <c r="G14" i="59"/>
  <c r="G13" i="59" s="1"/>
  <c r="G12" i="59" l="1"/>
  <c r="G11" i="59" s="1"/>
  <c r="G10" i="59" s="1"/>
  <c r="G66" i="59" s="1"/>
  <c r="G67" i="59" s="1"/>
</calcChain>
</file>

<file path=xl/sharedStrings.xml><?xml version="1.0" encoding="utf-8"?>
<sst xmlns="http://schemas.openxmlformats.org/spreadsheetml/2006/main" count="129" uniqueCount="76">
  <si>
    <t>住　　　　所</t>
  </si>
  <si>
    <t>商号又は名称</t>
  </si>
  <si>
    <t>代 表 者 名</t>
  </si>
  <si>
    <t>工 事 名</t>
  </si>
  <si>
    <t>Ｒ７馬林　緊急予防（補正）　美馬市北星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</si>
  <si>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</si>
  <si>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</si>
  <si>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</si>
  <si>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</si>
  <si>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</si>
  <si>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</si>
  <si>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</si>
  <si>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</si>
  <si>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</si>
  <si>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</si>
  <si>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谷止工
_x000D_</t>
  </si>
  <si>
    <t>m3</t>
  </si>
  <si>
    <t>㎡</t>
  </si>
  <si>
    <t>ｍ</t>
  </si>
  <si>
    <t>本</t>
  </si>
  <si>
    <t>枚</t>
  </si>
  <si>
    <t>足場工（キャットウォーク）
_x000D_</t>
  </si>
  <si>
    <t>昇降ステップ
_x000D_</t>
  </si>
  <si>
    <t>個</t>
  </si>
  <si>
    <t>土工
_x000D_</t>
  </si>
  <si>
    <t>仮設工
_x000D_</t>
  </si>
  <si>
    <t>仮排水
_x000D_</t>
  </si>
  <si>
    <t>廻排水管仮設・撤去
_x000D_高密度ポリエチレン管（波状管）シングル構造Φ300</t>
  </si>
  <si>
    <t>土のう締切工
_x000D_現地採取</t>
  </si>
  <si>
    <t>水替工(小口径)(ポンプの据付・撤去)
_x000D_ポンプ口径50mm</t>
  </si>
  <si>
    <t>箇所</t>
  </si>
  <si>
    <t>日</t>
  </si>
  <si>
    <t>搬入路設置・撤去
_x000D_</t>
  </si>
  <si>
    <t>残土処分費
_x000D_礫質土</t>
  </si>
  <si>
    <t>砂利舗装工
_x000D_ＲＣ－４０</t>
  </si>
  <si>
    <t>根株処理
_x000D_</t>
  </si>
  <si>
    <t>ton</t>
  </si>
  <si>
    <t>間接工事費
_x000D_</t>
  </si>
  <si>
    <t>共通仮設費
_x000D_</t>
  </si>
  <si>
    <t>共通仮設費（率計上）
_x000D_</t>
  </si>
  <si>
    <t>安全費
_x000D_</t>
  </si>
  <si>
    <t>雨量計
_x000D_</t>
  </si>
  <si>
    <t>雨量計設置
_x000D_</t>
  </si>
  <si>
    <t>基</t>
  </si>
  <si>
    <t>雨量計観測
_x000D_</t>
  </si>
  <si>
    <t>現場管理費
_x000D_</t>
  </si>
  <si>
    <t>現場管理費（率計上）
_x000D_</t>
  </si>
  <si>
    <t>一般管理費等
_x000D_</t>
  </si>
  <si>
    <t>一括計上価格
_x000D_</t>
  </si>
  <si>
    <t>土壌分析試験
_x000D_</t>
  </si>
  <si>
    <t>土壌分析試験費
_x000D_条例第58条,規則第35条(諸経費含,29項目,銅含む)</t>
  </si>
  <si>
    <t>工事価格
_x000D_</t>
  </si>
  <si>
    <t>入札書記載金額(税抜き)</t>
  </si>
  <si>
    <t>－</t>
  </si>
  <si>
    <t>型枠工（本堤）
一般型枠</t>
    <rPh sb="9" eb="11">
      <t>イッパン</t>
    </rPh>
    <rPh sb="11" eb="13">
      <t>カタワク</t>
    </rPh>
    <phoneticPr fontId="7"/>
  </si>
  <si>
    <t xml:space="preserve">コンクリート（本堤）
18-8-40BB  W/C≦60%
</t>
    <phoneticPr fontId="7"/>
  </si>
  <si>
    <t xml:space="preserve">角材式残存型枠工
</t>
    <phoneticPr fontId="7"/>
  </si>
  <si>
    <t xml:space="preserve">コンクリート（間詰）
18-8-40BB  W/C≦60%
</t>
    <phoneticPr fontId="7"/>
  </si>
  <si>
    <t>型枠工（間詰）
一般型枠</t>
    <phoneticPr fontId="7"/>
  </si>
  <si>
    <t>裏石積工（t=15cm）
割栗石 70-150mm</t>
    <phoneticPr fontId="7"/>
  </si>
  <si>
    <t>円形型枠（紙製）
内径300mm 厚5.3mm 長4000mm</t>
    <phoneticPr fontId="7"/>
  </si>
  <si>
    <t>水平打継目鉄筋
φ22mm</t>
    <phoneticPr fontId="7"/>
  </si>
  <si>
    <t>ネームプレート（ｱﾙﾐﾆｳﾑ軽合金鋳造製）
A型(横40cm×縦30cm×1cm)堤名板用</t>
    <phoneticPr fontId="7"/>
  </si>
  <si>
    <t>目地板
瀝青質目地板 t=10mm</t>
    <phoneticPr fontId="7"/>
  </si>
  <si>
    <t>型枠工
一般型枠</t>
    <rPh sb="2" eb="3">
      <t>コウ</t>
    </rPh>
    <phoneticPr fontId="7"/>
  </si>
  <si>
    <t xml:space="preserve">止水板設置
塩化ビニール樹脂止水板
</t>
    <rPh sb="16" eb="17">
      <t>イタ</t>
    </rPh>
    <phoneticPr fontId="7"/>
  </si>
  <si>
    <t>機械掘削
礫質土</t>
    <rPh sb="0" eb="2">
      <t>キカイ</t>
    </rPh>
    <rPh sb="2" eb="4">
      <t>クッサク</t>
    </rPh>
    <rPh sb="5" eb="8">
      <t>レキシツド</t>
    </rPh>
    <phoneticPr fontId="7"/>
  </si>
  <si>
    <t>土砂掘削面整形
粘性土・礫質土</t>
    <phoneticPr fontId="7"/>
  </si>
  <si>
    <t>機械掘削（ルーズ）
礫質土</t>
    <rPh sb="0" eb="2">
      <t>キカイ</t>
    </rPh>
    <rPh sb="2" eb="4">
      <t>クッサク</t>
    </rPh>
    <rPh sb="10" eb="13">
      <t>レキシツド</t>
    </rPh>
    <phoneticPr fontId="7"/>
  </si>
  <si>
    <t>水替工(小口径)(ポンプ運転)
作業時排水</t>
    <phoneticPr fontId="7"/>
  </si>
  <si>
    <t>機械掘削（ルーズ）
礫質土</t>
    <rPh sb="0" eb="2">
      <t>キカイ</t>
    </rPh>
    <rPh sb="2" eb="4">
      <t>クッサク</t>
    </rPh>
    <rPh sb="11" eb="14">
      <t>レキシツド</t>
    </rPh>
    <phoneticPr fontId="7"/>
  </si>
  <si>
    <t>建設廃材
根株</t>
    <phoneticPr fontId="7"/>
  </si>
  <si>
    <t xml:space="preserve">ダンプトラック運搬（根株）
L=10.4km
</t>
    <phoneticPr fontId="7"/>
  </si>
  <si>
    <t>ダンプトラック運搬（残土）
L=5.4km</t>
    <rPh sb="10" eb="12">
      <t>ザンド</t>
    </rPh>
    <phoneticPr fontId="7"/>
  </si>
  <si>
    <t>式</t>
    <phoneticPr fontId="7"/>
  </si>
  <si>
    <t>工事費内訳書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</si>
</sst>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9"/>
  <sheetViews>
    <sheetView showGridLines="0" tabSelected="1" zoomScaleNormal="100" zoomScaleSheetLayoutView="100" workbookViewId="0">
      <selection activeCell="E10" sqref="E10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75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3</v>
      </c>
      <c r="B8" s="28" t="s">
        <v>4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5</v>
      </c>
      <c r="B9" s="30"/>
      <c r="C9" s="30"/>
      <c r="D9" s="31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22" t="s">
        <v>11</v>
      </c>
      <c r="B10" s="23"/>
      <c r="C10" s="23"/>
      <c r="D10" s="24"/>
      <c r="E10" s="9" t="s">
        <v>74</v>
      </c>
      <c r="F10" s="10">
        <v>1</v>
      </c>
      <c r="G10" s="11">
        <f>+G11+G49</f>
        <v>0</v>
      </c>
      <c r="H10" s="12"/>
      <c r="I10" s="13">
        <v>1</v>
      </c>
      <c r="J10" s="13"/>
    </row>
    <row r="11" spans="1:10" ht="42" customHeight="1" x14ac:dyDescent="0.15">
      <c r="A11" s="22" t="s">
        <v>13</v>
      </c>
      <c r="B11" s="23"/>
      <c r="C11" s="23"/>
      <c r="D11" s="24"/>
      <c r="E11" s="9" t="s">
        <v>12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22" t="s">
        <v>14</v>
      </c>
      <c r="B12" s="23"/>
      <c r="C12" s="23"/>
      <c r="D12" s="24"/>
      <c r="E12" s="9" t="s">
        <v>12</v>
      </c>
      <c r="F12" s="10">
        <v>1</v>
      </c>
      <c r="G12" s="11">
        <f>+G13+G34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3" t="s">
        <v>15</v>
      </c>
      <c r="C13" s="23"/>
      <c r="D13" s="24"/>
      <c r="E13" s="9" t="s">
        <v>12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3" t="s">
        <v>15</v>
      </c>
      <c r="D14" s="24"/>
      <c r="E14" s="9" t="s">
        <v>12</v>
      </c>
      <c r="F14" s="10">
        <v>1</v>
      </c>
      <c r="G14" s="11">
        <f>+G15+G30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15</v>
      </c>
      <c r="E15" s="9" t="s">
        <v>12</v>
      </c>
      <c r="F15" s="10">
        <v>1</v>
      </c>
      <c r="G15" s="11">
        <f>+G16+G17+G18+G19+G20+G21+G22+G23+G24+G25+G26+G27+G28+G29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55</v>
      </c>
      <c r="E16" s="9" t="s">
        <v>16</v>
      </c>
      <c r="F16" s="10">
        <v>302.39999999999998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54</v>
      </c>
      <c r="E17" s="9" t="s">
        <v>17</v>
      </c>
      <c r="F17" s="10">
        <v>197.5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56</v>
      </c>
      <c r="E18" s="9" t="s">
        <v>17</v>
      </c>
      <c r="F18" s="10">
        <v>113.8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57</v>
      </c>
      <c r="E19" s="9" t="s">
        <v>16</v>
      </c>
      <c r="F19" s="10">
        <v>14.2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58</v>
      </c>
      <c r="E20" s="9" t="s">
        <v>17</v>
      </c>
      <c r="F20" s="10">
        <v>49.4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59</v>
      </c>
      <c r="E21" s="9" t="s">
        <v>17</v>
      </c>
      <c r="F21" s="10">
        <v>49.4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60</v>
      </c>
      <c r="E22" s="9" t="s">
        <v>18</v>
      </c>
      <c r="F22" s="10">
        <v>4.5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61</v>
      </c>
      <c r="E23" s="9" t="s">
        <v>19</v>
      </c>
      <c r="F23" s="10">
        <v>219</v>
      </c>
      <c r="G23" s="17"/>
      <c r="H23" s="12"/>
      <c r="I23" s="13">
        <v>14</v>
      </c>
      <c r="J23" s="13">
        <v>4</v>
      </c>
    </row>
    <row r="24" spans="1:10" ht="68.25" customHeight="1" x14ac:dyDescent="0.15">
      <c r="A24" s="15"/>
      <c r="C24" s="15"/>
      <c r="D24" s="16" t="s">
        <v>62</v>
      </c>
      <c r="E24" s="9" t="s">
        <v>20</v>
      </c>
      <c r="F24" s="10">
        <v>1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21</v>
      </c>
      <c r="E25" s="9" t="s">
        <v>18</v>
      </c>
      <c r="F25" s="10">
        <v>138.80000000000001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22</v>
      </c>
      <c r="E26" s="9" t="s">
        <v>23</v>
      </c>
      <c r="F26" s="10">
        <v>36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63</v>
      </c>
      <c r="E27" s="9" t="s">
        <v>17</v>
      </c>
      <c r="F27" s="10">
        <v>12.3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64</v>
      </c>
      <c r="E28" s="9" t="s">
        <v>17</v>
      </c>
      <c r="F28" s="10">
        <v>12.3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65</v>
      </c>
      <c r="E29" s="9" t="s">
        <v>18</v>
      </c>
      <c r="F29" s="10">
        <v>5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24</v>
      </c>
      <c r="E30" s="9" t="s">
        <v>12</v>
      </c>
      <c r="F30" s="10">
        <v>1</v>
      </c>
      <c r="G30" s="11">
        <f>+G31+G32+G33</f>
        <v>0</v>
      </c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66</v>
      </c>
      <c r="E31" s="9" t="s">
        <v>16</v>
      </c>
      <c r="F31" s="10">
        <v>434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68</v>
      </c>
      <c r="E32" s="9" t="s">
        <v>16</v>
      </c>
      <c r="F32" s="10">
        <v>434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67</v>
      </c>
      <c r="E33" s="9" t="s">
        <v>17</v>
      </c>
      <c r="F33" s="10">
        <v>92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23" t="s">
        <v>25</v>
      </c>
      <c r="C34" s="23"/>
      <c r="D34" s="24"/>
      <c r="E34" s="9" t="s">
        <v>12</v>
      </c>
      <c r="F34" s="10">
        <v>1</v>
      </c>
      <c r="G34" s="11">
        <f>+G35</f>
        <v>0</v>
      </c>
      <c r="H34" s="12"/>
      <c r="I34" s="13">
        <v>25</v>
      </c>
      <c r="J34" s="13">
        <v>2</v>
      </c>
    </row>
    <row r="35" spans="1:10" ht="42" customHeight="1" x14ac:dyDescent="0.15">
      <c r="A35" s="14"/>
      <c r="B35" s="15"/>
      <c r="C35" s="23" t="s">
        <v>25</v>
      </c>
      <c r="D35" s="24"/>
      <c r="E35" s="9" t="s">
        <v>12</v>
      </c>
      <c r="F35" s="10">
        <v>1</v>
      </c>
      <c r="G35" s="11">
        <f>+G36+G41+G46</f>
        <v>0</v>
      </c>
      <c r="H35" s="12"/>
      <c r="I35" s="13">
        <v>26</v>
      </c>
      <c r="J35" s="13">
        <v>3</v>
      </c>
    </row>
    <row r="36" spans="1:10" ht="42" customHeight="1" x14ac:dyDescent="0.15">
      <c r="A36" s="14"/>
      <c r="B36" s="15"/>
      <c r="C36" s="15"/>
      <c r="D36" s="16" t="s">
        <v>26</v>
      </c>
      <c r="E36" s="9" t="s">
        <v>12</v>
      </c>
      <c r="F36" s="10">
        <v>1</v>
      </c>
      <c r="G36" s="11">
        <f>+G37+G38+G39+G40</f>
        <v>0</v>
      </c>
      <c r="H36" s="12"/>
      <c r="I36" s="13">
        <v>27</v>
      </c>
      <c r="J36" s="13">
        <v>4</v>
      </c>
    </row>
    <row r="37" spans="1:10" ht="48" customHeight="1" x14ac:dyDescent="0.15">
      <c r="A37" s="14"/>
      <c r="B37" s="15"/>
      <c r="C37" s="15"/>
      <c r="D37" s="16" t="s">
        <v>27</v>
      </c>
      <c r="E37" s="9" t="s">
        <v>18</v>
      </c>
      <c r="F37" s="10">
        <v>75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28</v>
      </c>
      <c r="E38" s="9" t="s">
        <v>17</v>
      </c>
      <c r="F38" s="10">
        <v>1.8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29</v>
      </c>
      <c r="E39" s="9" t="s">
        <v>30</v>
      </c>
      <c r="F39" s="10">
        <v>1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69</v>
      </c>
      <c r="E40" s="9" t="s">
        <v>31</v>
      </c>
      <c r="F40" s="10">
        <v>10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32</v>
      </c>
      <c r="E41" s="9" t="s">
        <v>12</v>
      </c>
      <c r="F41" s="10">
        <v>1</v>
      </c>
      <c r="G41" s="11">
        <f>+G42+G43+G44+G45</f>
        <v>0</v>
      </c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70</v>
      </c>
      <c r="E42" s="9" t="s">
        <v>16</v>
      </c>
      <c r="F42" s="10">
        <v>176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73</v>
      </c>
      <c r="E43" s="9" t="s">
        <v>16</v>
      </c>
      <c r="F43" s="10">
        <v>176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33</v>
      </c>
      <c r="E44" s="9" t="s">
        <v>16</v>
      </c>
      <c r="F44" s="10">
        <v>176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34</v>
      </c>
      <c r="E45" s="9" t="s">
        <v>17</v>
      </c>
      <c r="F45" s="10">
        <v>125.4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35</v>
      </c>
      <c r="E46" s="9" t="s">
        <v>12</v>
      </c>
      <c r="F46" s="10">
        <v>1</v>
      </c>
      <c r="G46" s="11">
        <f>+G47+G48</f>
        <v>0</v>
      </c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71</v>
      </c>
      <c r="E47" s="9" t="s">
        <v>36</v>
      </c>
      <c r="F47" s="10">
        <v>10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72</v>
      </c>
      <c r="E48" s="9" t="s">
        <v>16</v>
      </c>
      <c r="F48" s="10">
        <v>18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22" t="s">
        <v>37</v>
      </c>
      <c r="B49" s="23"/>
      <c r="C49" s="23"/>
      <c r="D49" s="24"/>
      <c r="E49" s="9" t="s">
        <v>12</v>
      </c>
      <c r="F49" s="10">
        <v>1</v>
      </c>
      <c r="G49" s="11">
        <f>+G50+G58</f>
        <v>0</v>
      </c>
      <c r="H49" s="12"/>
      <c r="I49" s="13">
        <v>40</v>
      </c>
      <c r="J49" s="13"/>
    </row>
    <row r="50" spans="1:10" ht="42" customHeight="1" x14ac:dyDescent="0.15">
      <c r="A50" s="22" t="s">
        <v>38</v>
      </c>
      <c r="B50" s="23"/>
      <c r="C50" s="23"/>
      <c r="D50" s="24"/>
      <c r="E50" s="9" t="s">
        <v>12</v>
      </c>
      <c r="F50" s="10">
        <v>1</v>
      </c>
      <c r="G50" s="11">
        <f>+G51+G52</f>
        <v>0</v>
      </c>
      <c r="H50" s="12"/>
      <c r="I50" s="13">
        <v>41</v>
      </c>
      <c r="J50" s="13">
        <v>200</v>
      </c>
    </row>
    <row r="51" spans="1:10" ht="42" customHeight="1" x14ac:dyDescent="0.15">
      <c r="A51" s="22" t="s">
        <v>39</v>
      </c>
      <c r="B51" s="23"/>
      <c r="C51" s="23"/>
      <c r="D51" s="24"/>
      <c r="E51" s="9" t="s">
        <v>12</v>
      </c>
      <c r="F51" s="10">
        <v>1</v>
      </c>
      <c r="G51" s="17"/>
      <c r="H51" s="12"/>
      <c r="I51" s="13">
        <v>42</v>
      </c>
      <c r="J51" s="13"/>
    </row>
    <row r="52" spans="1:10" ht="42" customHeight="1" x14ac:dyDescent="0.15">
      <c r="A52" s="22" t="s">
        <v>40</v>
      </c>
      <c r="B52" s="23"/>
      <c r="C52" s="23"/>
      <c r="D52" s="24"/>
      <c r="E52" s="9" t="s">
        <v>12</v>
      </c>
      <c r="F52" s="10">
        <v>1</v>
      </c>
      <c r="G52" s="11">
        <f>+G53</f>
        <v>0</v>
      </c>
      <c r="H52" s="12"/>
      <c r="I52" s="13">
        <v>43</v>
      </c>
      <c r="J52" s="13">
        <v>1</v>
      </c>
    </row>
    <row r="53" spans="1:10" ht="42" customHeight="1" x14ac:dyDescent="0.15">
      <c r="A53" s="14"/>
      <c r="B53" s="23" t="s">
        <v>40</v>
      </c>
      <c r="C53" s="23"/>
      <c r="D53" s="24"/>
      <c r="E53" s="9" t="s">
        <v>12</v>
      </c>
      <c r="F53" s="10">
        <v>1</v>
      </c>
      <c r="G53" s="11">
        <f>+G54</f>
        <v>0</v>
      </c>
      <c r="H53" s="12"/>
      <c r="I53" s="13">
        <v>44</v>
      </c>
      <c r="J53" s="13">
        <v>2</v>
      </c>
    </row>
    <row r="54" spans="1:10" ht="42" customHeight="1" x14ac:dyDescent="0.15">
      <c r="A54" s="14"/>
      <c r="B54" s="15"/>
      <c r="C54" s="23" t="s">
        <v>40</v>
      </c>
      <c r="D54" s="24"/>
      <c r="E54" s="9" t="s">
        <v>12</v>
      </c>
      <c r="F54" s="10">
        <v>1</v>
      </c>
      <c r="G54" s="11">
        <f>+G55</f>
        <v>0</v>
      </c>
      <c r="H54" s="12"/>
      <c r="I54" s="13">
        <v>45</v>
      </c>
      <c r="J54" s="13">
        <v>3</v>
      </c>
    </row>
    <row r="55" spans="1:10" ht="42" customHeight="1" x14ac:dyDescent="0.15">
      <c r="A55" s="14"/>
      <c r="B55" s="15"/>
      <c r="C55" s="15"/>
      <c r="D55" s="16" t="s">
        <v>41</v>
      </c>
      <c r="E55" s="9" t="s">
        <v>12</v>
      </c>
      <c r="F55" s="10">
        <v>1</v>
      </c>
      <c r="G55" s="11">
        <f>+G56+G57</f>
        <v>0</v>
      </c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42</v>
      </c>
      <c r="E56" s="9" t="s">
        <v>43</v>
      </c>
      <c r="F56" s="10">
        <v>1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44</v>
      </c>
      <c r="E57" s="9" t="s">
        <v>12</v>
      </c>
      <c r="F57" s="10">
        <v>1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22" t="s">
        <v>45</v>
      </c>
      <c r="B58" s="23"/>
      <c r="C58" s="23"/>
      <c r="D58" s="24"/>
      <c r="E58" s="9" t="s">
        <v>12</v>
      </c>
      <c r="F58" s="10">
        <v>1</v>
      </c>
      <c r="G58" s="11">
        <f>+G59</f>
        <v>0</v>
      </c>
      <c r="H58" s="12"/>
      <c r="I58" s="13">
        <v>49</v>
      </c>
      <c r="J58" s="13">
        <v>210</v>
      </c>
    </row>
    <row r="59" spans="1:10" ht="42" customHeight="1" x14ac:dyDescent="0.15">
      <c r="A59" s="22" t="s">
        <v>46</v>
      </c>
      <c r="B59" s="23"/>
      <c r="C59" s="23"/>
      <c r="D59" s="24"/>
      <c r="E59" s="9" t="s">
        <v>12</v>
      </c>
      <c r="F59" s="10">
        <v>1</v>
      </c>
      <c r="G59" s="17"/>
      <c r="H59" s="12"/>
      <c r="I59" s="13">
        <v>50</v>
      </c>
      <c r="J59" s="13"/>
    </row>
    <row r="60" spans="1:10" ht="42" customHeight="1" x14ac:dyDescent="0.15">
      <c r="A60" s="22" t="s">
        <v>47</v>
      </c>
      <c r="B60" s="23"/>
      <c r="C60" s="23"/>
      <c r="D60" s="24"/>
      <c r="E60" s="9" t="s">
        <v>12</v>
      </c>
      <c r="F60" s="10">
        <v>1</v>
      </c>
      <c r="G60" s="17"/>
      <c r="H60" s="12"/>
      <c r="I60" s="13">
        <v>51</v>
      </c>
      <c r="J60" s="13">
        <v>220</v>
      </c>
    </row>
    <row r="61" spans="1:10" ht="42" customHeight="1" x14ac:dyDescent="0.15">
      <c r="A61" s="22" t="s">
        <v>48</v>
      </c>
      <c r="B61" s="23"/>
      <c r="C61" s="23"/>
      <c r="D61" s="24"/>
      <c r="E61" s="9" t="s">
        <v>12</v>
      </c>
      <c r="F61" s="10">
        <v>1</v>
      </c>
      <c r="G61" s="11">
        <f>+G62</f>
        <v>0</v>
      </c>
      <c r="H61" s="12"/>
      <c r="I61" s="13">
        <v>52</v>
      </c>
      <c r="J61" s="13">
        <v>1</v>
      </c>
    </row>
    <row r="62" spans="1:10" ht="42" customHeight="1" x14ac:dyDescent="0.15">
      <c r="A62" s="14"/>
      <c r="B62" s="23" t="s">
        <v>49</v>
      </c>
      <c r="C62" s="23"/>
      <c r="D62" s="24"/>
      <c r="E62" s="9" t="s">
        <v>12</v>
      </c>
      <c r="F62" s="10">
        <v>1</v>
      </c>
      <c r="G62" s="11">
        <f>+G63</f>
        <v>0</v>
      </c>
      <c r="H62" s="12"/>
      <c r="I62" s="13">
        <v>53</v>
      </c>
      <c r="J62" s="13">
        <v>2</v>
      </c>
    </row>
    <row r="63" spans="1:10" ht="42" customHeight="1" x14ac:dyDescent="0.15">
      <c r="A63" s="14"/>
      <c r="B63" s="15"/>
      <c r="C63" s="23" t="s">
        <v>49</v>
      </c>
      <c r="D63" s="24"/>
      <c r="E63" s="9" t="s">
        <v>12</v>
      </c>
      <c r="F63" s="10">
        <v>1</v>
      </c>
      <c r="G63" s="11">
        <f>+G64</f>
        <v>0</v>
      </c>
      <c r="H63" s="12"/>
      <c r="I63" s="13">
        <v>54</v>
      </c>
      <c r="J63" s="13">
        <v>3</v>
      </c>
    </row>
    <row r="64" spans="1:10" ht="42" customHeight="1" x14ac:dyDescent="0.15">
      <c r="A64" s="14"/>
      <c r="B64" s="15"/>
      <c r="C64" s="15"/>
      <c r="D64" s="16" t="s">
        <v>49</v>
      </c>
      <c r="E64" s="9" t="s">
        <v>12</v>
      </c>
      <c r="F64" s="10">
        <v>1</v>
      </c>
      <c r="G64" s="11">
        <f>+G65</f>
        <v>0</v>
      </c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50</v>
      </c>
      <c r="E65" s="9" t="s">
        <v>12</v>
      </c>
      <c r="F65" s="10">
        <v>1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22" t="s">
        <v>51</v>
      </c>
      <c r="B66" s="23"/>
      <c r="C66" s="23"/>
      <c r="D66" s="24"/>
      <c r="E66" s="9" t="s">
        <v>12</v>
      </c>
      <c r="F66" s="10">
        <v>1</v>
      </c>
      <c r="G66" s="11">
        <f>+G10+G60+G61</f>
        <v>0</v>
      </c>
      <c r="H66" s="12"/>
      <c r="I66" s="13">
        <v>57</v>
      </c>
      <c r="J66" s="13">
        <v>30</v>
      </c>
    </row>
    <row r="67" spans="1:10" ht="42" customHeight="1" x14ac:dyDescent="0.15">
      <c r="A67" s="25" t="s">
        <v>52</v>
      </c>
      <c r="B67" s="26"/>
      <c r="C67" s="26"/>
      <c r="D67" s="27"/>
      <c r="E67" s="18" t="s">
        <v>53</v>
      </c>
      <c r="F67" s="19" t="s">
        <v>53</v>
      </c>
      <c r="G67" s="20">
        <f>G66</f>
        <v>0</v>
      </c>
      <c r="I67" s="21">
        <v>58</v>
      </c>
      <c r="J67" s="21">
        <v>90</v>
      </c>
    </row>
    <row r="68" spans="1:10" ht="42" customHeight="1" x14ac:dyDescent="0.15"/>
    <row r="69" spans="1:10" ht="42" customHeight="1" x14ac:dyDescent="0.15"/>
  </sheetData>
  <sheetProtection algorithmName="SHA-512" hashValue="WRk3HlrDjHdPNYXmZ90Wowcj68LGM2TcDEhib5P1V8oNrxwaSojjNZezCG05Q2Lt++4++Vlfz4Zq0U+59Kdjvw==" saltValue="tDJCacT7V9FxKge1iHiZVQ==" spinCount="100000" sheet="1" objects="1" scenarios="1"/>
  <mergeCells count="27">
    <mergeCell ref="A67:D67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34:D34"/>
    <mergeCell ref="C35:D35"/>
    <mergeCell ref="A49:D49"/>
    <mergeCell ref="A50:D50"/>
    <mergeCell ref="A51:D51"/>
    <mergeCell ref="A52:D52"/>
    <mergeCell ref="B53:D53"/>
    <mergeCell ref="C54:D54"/>
    <mergeCell ref="A58:D58"/>
    <mergeCell ref="A66:D66"/>
    <mergeCell ref="A59:D59"/>
    <mergeCell ref="A60:D60"/>
    <mergeCell ref="A61:D61"/>
    <mergeCell ref="B62:D62"/>
    <mergeCell ref="C63:D6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urashima kaito</cp:lastModifiedBy>
  <cp:lastPrinted>2026-01-06T08:23:42Z</cp:lastPrinted>
  <dcterms:created xsi:type="dcterms:W3CDTF">2014-01-09T08:55:00Z</dcterms:created>
  <dcterms:modified xsi:type="dcterms:W3CDTF">2026-01-06T08:25:03Z</dcterms:modified>
</cp:coreProperties>
</file>